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Castro\AppData\Local\Microsoft\Windows\INetCache\Content.Outlook\3L3AMRK3\"/>
    </mc:Choice>
  </mc:AlternateContent>
  <xr:revisionPtr revIDLastSave="0" documentId="13_ncr:1_{28CAC4C0-CB9B-449F-9F9E-E8BE13B55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 Proces" sheetId="1" r:id="rId1"/>
  </sheets>
  <definedNames>
    <definedName name="_xlnm._FilterDatabase" localSheetId="0" hidden="1">'Certificacion Giro A EPS Proces'!$A$11:$AK$45</definedName>
    <definedName name="_xlnm.Print_Area" localSheetId="0">'Certificacion Giro A EPS Proces'!$A$1:$J$44</definedName>
    <definedName name="_xlnm.Print_Titles" localSheetId="0">'Certificacion Giro A EPS Proces'!$1:$6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L40" i="1"/>
  <c r="N40" i="1"/>
  <c r="N45" i="1" l="1"/>
  <c r="H45" i="1"/>
  <c r="K45" i="1"/>
  <c r="J45" i="1"/>
  <c r="I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<sst xmlns="http://schemas.openxmlformats.org/spreadsheetml/2006/main" count="88" uniqueCount="85">
  <si>
    <t>LIQUIDACIÓN MENSUAL DE AFILIADOS - GIRO A ENTIDADES PROMOTORAS DE SALUD
DICIEMBRE 2022</t>
  </si>
  <si>
    <t>Fecha de giro: 7/12/2022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</si>
  <si>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</si>
  <si>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</si>
  <si>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</si>
  <si>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</si>
  <si>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</si>
  <si>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</si>
  <si>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</si>
  <si>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</si>
  <si>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</si>
  <si>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Compra de Cartera</t>
  </si>
  <si>
    <t>Descuento de Cuenta de Alto Costo</t>
  </si>
  <si>
    <t>Descuento de 
Tasa Compensada</t>
  </si>
  <si>
    <t>Giro Directo a IPS y/o proveedores - Proceso*</t>
  </si>
  <si>
    <t>Giro Neto a EPS</t>
  </si>
  <si>
    <t>CCF024</t>
  </si>
  <si>
    <t>COMFAMILIAR HUILA</t>
  </si>
  <si>
    <t>CCF033</t>
  </si>
  <si>
    <t>FAMILIAR DE COLOMBIA</t>
  </si>
  <si>
    <t>CCF050</t>
  </si>
  <si>
    <t>COMFAORIENTE</t>
  </si>
  <si>
    <t>CCF055</t>
  </si>
  <si>
    <t>CAJACOPI</t>
  </si>
  <si>
    <t>CCF102</t>
  </si>
  <si>
    <t>COMFACHOCO</t>
  </si>
  <si>
    <t>EPS025</t>
  </si>
  <si>
    <t>CAPRESOCA</t>
  </si>
  <si>
    <t>EPSI01</t>
  </si>
  <si>
    <t>DUSAKAWI</t>
  </si>
  <si>
    <t>EPSI03</t>
  </si>
  <si>
    <t>AIC</t>
  </si>
  <si>
    <t>EPSI04</t>
  </si>
  <si>
    <t>ANAS WAYUU EPSI</t>
  </si>
  <si>
    <t>EPSI05</t>
  </si>
  <si>
    <t>MALLAMAS</t>
  </si>
  <si>
    <t>EPSI06</t>
  </si>
  <si>
    <t xml:space="preserve">PIJAOS </t>
  </si>
  <si>
    <t>EPSS01</t>
  </si>
  <si>
    <t>ALIANSALUD</t>
  </si>
  <si>
    <t>EPSS02</t>
  </si>
  <si>
    <t>SALUD TOTAL</t>
  </si>
  <si>
    <t>EPSS05</t>
  </si>
  <si>
    <t>SANITAS</t>
  </si>
  <si>
    <t>EPSS08</t>
  </si>
  <si>
    <t>COMPENSAR</t>
  </si>
  <si>
    <t>EPSS10</t>
  </si>
  <si>
    <t>SURA</t>
  </si>
  <si>
    <t>EPSS12</t>
  </si>
  <si>
    <t>COMFENALCO VALLE</t>
  </si>
  <si>
    <t>EPSS17</t>
  </si>
  <si>
    <t>FAMISANAR</t>
  </si>
  <si>
    <t>EPSS18</t>
  </si>
  <si>
    <t>S.O.S.</t>
  </si>
  <si>
    <t>EPSS34</t>
  </si>
  <si>
    <t>CAPITAL SALUD</t>
  </si>
  <si>
    <t>EPSS37</t>
  </si>
  <si>
    <t>NUEVA EPS</t>
  </si>
  <si>
    <t>EPSS40</t>
  </si>
  <si>
    <t>SAVIA SALUD</t>
  </si>
  <si>
    <t>EPSS41</t>
  </si>
  <si>
    <t>EPSS42</t>
  </si>
  <si>
    <t>COOSALUD</t>
  </si>
  <si>
    <t>EPSS46</t>
  </si>
  <si>
    <t>SALUD MIA EPS</t>
  </si>
  <si>
    <t>EPSS48</t>
  </si>
  <si>
    <t>MUTUAL SER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</si>
  <si>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</si>
  <si>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</si>
  <si>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</si>
  <si>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</si>
  <si>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</si>
  <si>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</si>
  <si>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</si>
  <si>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</si>
  <si>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CCF023</t>
  </si>
  <si>
    <t>COMFAGUAJIRA</t>
  </si>
  <si>
    <t>EPS022</t>
  </si>
  <si>
    <t>CONVIDA</t>
  </si>
  <si>
    <t>TOTAL</t>
  </si>
  <si>
    <t>* El giro directo se realiza de acuerdo con los valores programados por las EPS, en virtud de la Resolución 1587 y 4621 de 2016 y la Resolución 3110 de 2018.</t>
  </si>
  <si>
    <t>Giro Directo a IPS y/o proveedores - Complemento**</t>
  </si>
  <si>
    <t>Fecha de giro Complemento</t>
  </si>
  <si>
    <t>Del "Giro Neto a EPS" no se aplicó $29.318.711.976,82, en virtud de la Resolución 2022320030004342-6
del 28 de junio de 2022 de la SNS. El 22/12/2022, se aplicó giro a IPS por $5.968.512.486, atendiendo comunicación de la SNS número 20223200101783311 del 16 de diciembre de 2022, allegada a la ADRES en correo electrónico de la misma fecha. El 22/12/22, atendiendo comunicación de la SNS número 20223200101795231 del 19 de diciembre de 2022, se aplicó giro a favor de IPS por valor de $22.262.632.688. El 28/12/2022, atendiendo comunicación de la SNS 20223200101826091 del 25 de diciembre de 2022, allegada a la ADRES en correo electrónico del 26 de diciembre de 2022, se efectúo giro a favor de la EPS por valor de $1.087.566.802,82, para pagos por la tesorería de la EPS.</t>
  </si>
  <si>
    <t>Código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</si>
</sst>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  <numFmt numFmtId="166" formatCode="_-* #,##0\ _€_-;\-* #,##0\ _€_-;_-* &quot;-&quot;??\ _€_-;_-@_-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21" fillId="0" borderId="0" xfId="0" applyFont="1"/>
    <xf numFmtId="0" fontId="19" fillId="0" borderId="0" xfId="0" applyFont="1"/>
    <xf numFmtId="0" fontId="26" fillId="0" borderId="0" xfId="0" applyFont="1"/>
    <xf numFmtId="4" fontId="0" fillId="0" borderId="0" xfId="0" applyNumberFormat="1"/>
    <xf numFmtId="43" fontId="21" fillId="0" borderId="0" xfId="0" applyNumberFormat="1" applyFont="1"/>
    <xf numFmtId="0" fontId="24" fillId="0" borderId="0" xfId="0" applyFont="1"/>
    <xf numFmtId="165" fontId="21" fillId="0" borderId="0" xfId="0" applyNumberFormat="1" applyFont="1" applyAlignment="1">
      <alignment wrapText="1"/>
    </xf>
    <xf numFmtId="0" fontId="27" fillId="0" borderId="0" xfId="0" applyFont="1"/>
    <xf numFmtId="0" fontId="22" fillId="0" borderId="0" xfId="0" applyFont="1"/>
    <xf numFmtId="3" fontId="21" fillId="0" borderId="0" xfId="0" applyNumberFormat="1" applyFont="1"/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justify" vertical="top"/>
    </xf>
    <xf numFmtId="164" fontId="23" fillId="33" borderId="1" xfId="52" applyFont="1" applyFill="1" applyBorder="1" applyAlignment="1">
      <alignment horizontal="center" vertical="center" wrapText="1"/>
    </xf>
    <xf numFmtId="164" fontId="21" fillId="0" borderId="0" xfId="52" applyFont="1" applyFill="1" applyBorder="1" applyAlignment="1">
      <alignment vertical="center"/>
    </xf>
    <xf numFmtId="164" fontId="22" fillId="0" borderId="0" xfId="52" applyFont="1" applyFill="1" applyAlignment="1">
      <alignment vertical="center"/>
    </xf>
    <xf numFmtId="164" fontId="19" fillId="0" borderId="0" xfId="52" applyFont="1" applyFill="1" applyBorder="1" applyAlignment="1">
      <alignment vertical="center"/>
    </xf>
    <xf numFmtId="164" fontId="21" fillId="0" borderId="0" xfId="52" applyFont="1" applyFill="1" applyBorder="1" applyAlignment="1">
      <alignment vertical="center" wrapText="1"/>
    </xf>
    <xf numFmtId="166" fontId="21" fillId="0" borderId="0" xfId="52" applyNumberFormat="1" applyFont="1" applyFill="1" applyBorder="1" applyAlignment="1">
      <alignment vertical="center"/>
    </xf>
    <xf numFmtId="10" fontId="21" fillId="0" borderId="0" xfId="55" applyNumberFormat="1" applyFont="1" applyFill="1" applyBorder="1" applyAlignment="1">
      <alignment vertical="center"/>
    </xf>
    <xf numFmtId="0" fontId="21" fillId="0" borderId="0" xfId="0" applyFont="1" applyAlignment="1">
      <alignment horizontal="justify" vertical="top" wrapText="1"/>
    </xf>
    <xf numFmtId="0" fontId="21" fillId="0" borderId="1" xfId="0" applyFont="1" applyBorder="1" applyAlignment="1">
      <alignment horizontal="left" vertical="top" wrapText="1"/>
    </xf>
    <xf numFmtId="4" fontId="25" fillId="0" borderId="0" xfId="0" applyNumberFormat="1" applyFont="1" applyAlignment="1">
      <alignment vertical="center"/>
    </xf>
    <xf numFmtId="4" fontId="28" fillId="0" borderId="0" xfId="0" applyNumberFormat="1" applyFont="1"/>
    <xf numFmtId="4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/>
    <xf numFmtId="4" fontId="21" fillId="0" borderId="1" xfId="0" applyNumberFormat="1" applyFont="1" applyBorder="1" applyAlignment="1">
      <alignment vertical="center"/>
    </xf>
    <xf numFmtId="4" fontId="21" fillId="0" borderId="1" xfId="0" applyNumberFormat="1" applyFont="1" applyBorder="1"/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/>
    </xf>
    <xf numFmtId="0" fontId="21" fillId="0" borderId="1" xfId="0" applyFont="1" applyBorder="1" applyAlignment="1">
      <alignment horizontal="justify" vertical="center"/>
    </xf>
    <xf numFmtId="4" fontId="25" fillId="0" borderId="1" xfId="0" applyNumberFormat="1" applyFont="1" applyBorder="1" applyAlignment="1">
      <alignment vertical="center"/>
    </xf>
    <xf numFmtId="164" fontId="23" fillId="33" borderId="1" xfId="52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43" fontId="21" fillId="0" borderId="1" xfId="56" applyFont="1" applyBorder="1"/>
    <xf numFmtId="43" fontId="21" fillId="0" borderId="1" xfId="56" applyFont="1" applyBorder="1" applyAlignment="1">
      <alignment horizontal="right" vertical="center"/>
    </xf>
    <xf numFmtId="14" fontId="21" fillId="0" borderId="1" xfId="56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/>
    </xf>
    <xf numFmtId="0" fontId="23" fillId="3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 readingOrder="1"/>
    </xf>
    <xf numFmtId="164" fontId="23" fillId="33" borderId="1" xfId="52" applyFont="1" applyFill="1" applyBorder="1" applyAlignment="1">
      <alignment horizontal="center" vertical="center" wrapText="1"/>
    </xf>
  </cellXfs>
  <cellStyles count="5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3" xfId="49" xr:uid="{00000000-0005-0000-0000-000023000000}"/>
    <cellStyle name="Millares 2 4" xfId="54" xr:uid="{00000000-0005-0000-0000-000024000000}"/>
    <cellStyle name="Millares 3" xfId="37" xr:uid="{00000000-0005-0000-0000-000025000000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tas 2" xfId="40" xr:uid="{00000000-0005-0000-0000-000030000000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</xdr:row>
      <xdr:rowOff>57150</xdr:rowOff>
    </xdr:from>
    <xdr:to>
      <xdr:col>1</xdr:col>
      <xdr:colOff>1152525</xdr:colOff>
      <xdr:row>5</xdr:row>
      <xdr:rowOff>238126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3E7328-EE5C-4C6D-845C-7C12678B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33400"/>
          <a:ext cx="1866899" cy="466726"/>
        </a:xfrm>
        <a:prstGeom prst="rect">
          <a:avLst/>
        </a:prstGeom>
      </xdr:spPr>
    </xdr:pic>
    <xdr:clientData/>
  </xdr:twoCellAnchor>
  <xdr:twoCellAnchor editAs="oneCell">
    <xdr:from>
      <xdr:col>14</xdr:col>
      <xdr:colOff>2105025</xdr:colOff>
      <xdr:row>3</xdr:row>
      <xdr:rowOff>57148</xdr:rowOff>
    </xdr:from>
    <xdr:to>
      <xdr:col>14</xdr:col>
      <xdr:colOff>4781550</xdr:colOff>
      <xdr:row>5</xdr:row>
      <xdr:rowOff>285750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76EE8F-44EE-4344-91B4-01A3AEA60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78025" y="533398"/>
          <a:ext cx="2676525" cy="514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52"/>
  <sheetViews>
    <sheetView showGridLines="0" tabSelected="1" zoomScaleNormal="100" workbookViewId="0">
      <pane ySplit="11" topLeftCell="A12" activePane="bottomLeft" state="frozen"/>
      <selection pane="bottomLeft" activeCell="A10" sqref="A10:A11"/>
    </sheetView>
  </sheetViews>
  <sheetFormatPr baseColWidth="10" defaultColWidth="11.42578125" defaultRowHeight="11.25" x14ac:dyDescent="0.2"/>
  <cols>
    <col min="1" max="1" width="10.85546875" style="1" customWidth="1"/>
    <col min="2" max="2" width="18.140625" style="1" customWidth="1"/>
    <col min="3" max="3" width="16.140625" style="14" customWidth="1"/>
    <col min="4" max="4" width="13.85546875" style="14" customWidth="1"/>
    <col min="5" max="5" width="16.42578125" style="14" customWidth="1"/>
    <col min="6" max="6" width="20.28515625" style="14" customWidth="1"/>
    <col min="7" max="7" width="14.28515625" style="14" customWidth="1"/>
    <col min="8" max="8" width="11" style="14" customWidth="1"/>
    <col min="9" max="9" width="14.5703125" style="14" customWidth="1"/>
    <col min="10" max="10" width="15.85546875" style="14" customWidth="1"/>
    <col min="11" max="11" width="18.5703125" style="14" bestFit="1" customWidth="1"/>
    <col min="12" max="12" width="17.7109375" style="14" customWidth="1"/>
    <col min="13" max="13" width="12.28515625" style="14" bestFit="1" customWidth="1"/>
    <col min="14" max="14" width="18.5703125" style="14" bestFit="1" customWidth="1"/>
    <col min="15" max="15" width="102.42578125" style="1" customWidth="1"/>
    <col min="16" max="16" width="15.42578125" style="1" bestFit="1" customWidth="1"/>
    <col min="17" max="17" width="15.28515625" style="1" bestFit="1" customWidth="1"/>
    <col min="18" max="16384" width="11.42578125" style="1"/>
  </cols>
  <sheetData>
    <row r="2" spans="1:35" ht="15" x14ac:dyDescent="0.25">
      <c r="O2"/>
    </row>
    <row r="3" spans="1:35" x14ac:dyDescent="0.2">
      <c r="O3" s="12"/>
    </row>
    <row r="4" spans="1:35" x14ac:dyDescent="0.2">
      <c r="N4" s="1"/>
      <c r="O4" s="20"/>
    </row>
    <row r="5" spans="1:35" x14ac:dyDescent="0.2">
      <c r="N5" s="1"/>
      <c r="O5" s="20"/>
    </row>
    <row r="6" spans="1:35" ht="26.25" customHeight="1" x14ac:dyDescent="0.2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35" x14ac:dyDescent="0.2">
      <c r="N7" s="1"/>
      <c r="O7" s="20"/>
    </row>
    <row r="8" spans="1:35" s="2" customFormat="1" ht="12.75" x14ac:dyDescent="0.2">
      <c r="A8" s="8" t="s">
        <v>1</v>
      </c>
      <c r="B8" s="9"/>
      <c r="C8" s="15"/>
      <c r="D8" s="15"/>
      <c r="E8" s="15"/>
      <c r="F8" s="16"/>
      <c r="G8" s="16"/>
      <c r="H8" s="16"/>
      <c r="I8" s="16"/>
      <c r="J8" s="16"/>
      <c r="K8" s="16"/>
      <c r="L8" s="16"/>
      <c r="M8" s="16"/>
      <c r="N8" s="1"/>
      <c r="O8" s="20"/>
    </row>
    <row r="9" spans="1:35" x14ac:dyDescent="0.2">
      <c r="G9" s="17"/>
      <c r="H9" s="17"/>
      <c r="I9" s="17"/>
      <c r="J9" s="17"/>
      <c r="K9" s="17"/>
      <c r="L9" s="17"/>
      <c r="M9" s="17"/>
      <c r="N9" s="17"/>
      <c r="O9" s="12"/>
    </row>
    <row r="10" spans="1:35" ht="21" customHeight="1" x14ac:dyDescent="0.2">
      <c r="A10" s="39" t="s">
        <v>84</v>
      </c>
      <c r="B10" s="39" t="s">
        <v>2</v>
      </c>
      <c r="C10" s="41" t="s">
        <v>3</v>
      </c>
      <c r="D10" s="41"/>
      <c r="E10" s="41"/>
      <c r="F10" s="41" t="s">
        <v>4</v>
      </c>
      <c r="G10" s="41"/>
      <c r="H10" s="41"/>
      <c r="I10" s="41"/>
      <c r="J10" s="41"/>
      <c r="K10" s="41"/>
      <c r="L10" s="41"/>
      <c r="M10" s="41"/>
      <c r="N10" s="41"/>
      <c r="O10" s="39" t="s">
        <v>5</v>
      </c>
    </row>
    <row r="11" spans="1:35" ht="36.75" customHeight="1" x14ac:dyDescent="0.2">
      <c r="A11" s="39"/>
      <c r="B11" s="39"/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12</v>
      </c>
      <c r="J11" s="13" t="s">
        <v>13</v>
      </c>
      <c r="K11" s="13" t="s">
        <v>14</v>
      </c>
      <c r="L11" s="32" t="s">
        <v>81</v>
      </c>
      <c r="M11" s="32" t="s">
        <v>82</v>
      </c>
      <c r="N11" s="13" t="s">
        <v>15</v>
      </c>
      <c r="O11" s="39"/>
    </row>
    <row r="12" spans="1:35" x14ac:dyDescent="0.2">
      <c r="A12" s="30" t="s">
        <v>16</v>
      </c>
      <c r="B12" s="30" t="s">
        <v>17</v>
      </c>
      <c r="C12" s="24">
        <v>114896643.11000001</v>
      </c>
      <c r="D12" s="24">
        <v>107856695.9400001</v>
      </c>
      <c r="E12" s="24">
        <v>7039947.1700000055</v>
      </c>
      <c r="F12" s="24">
        <v>7039523.54</v>
      </c>
      <c r="G12" s="24">
        <v>0</v>
      </c>
      <c r="H12" s="24">
        <v>0</v>
      </c>
      <c r="I12" s="24">
        <v>0</v>
      </c>
      <c r="J12" s="34">
        <v>0</v>
      </c>
      <c r="K12" s="34">
        <v>0</v>
      </c>
      <c r="L12" s="34"/>
      <c r="M12" s="34"/>
      <c r="N12" s="34">
        <v>7039523.54</v>
      </c>
      <c r="O12" s="21"/>
      <c r="AD12" s="5"/>
      <c r="AE12" s="5"/>
      <c r="AF12" s="5"/>
      <c r="AG12" s="5"/>
      <c r="AH12" s="5"/>
      <c r="AI12" s="5"/>
    </row>
    <row r="13" spans="1:35" ht="11.25" customHeight="1" x14ac:dyDescent="0.2">
      <c r="A13" s="25" t="s">
        <v>18</v>
      </c>
      <c r="B13" s="25" t="s">
        <v>19</v>
      </c>
      <c r="C13" s="26">
        <v>20640918670.66</v>
      </c>
      <c r="D13" s="26">
        <v>175637147.08000022</v>
      </c>
      <c r="E13" s="27">
        <v>20465281523.580006</v>
      </c>
      <c r="F13" s="26">
        <v>20435028481.080002</v>
      </c>
      <c r="G13" s="26">
        <v>825636746.83000004</v>
      </c>
      <c r="H13" s="24">
        <v>0</v>
      </c>
      <c r="I13" s="24">
        <v>0</v>
      </c>
      <c r="J13" s="34">
        <v>0</v>
      </c>
      <c r="K13" s="34">
        <v>10253228176</v>
      </c>
      <c r="L13" s="34"/>
      <c r="M13" s="34"/>
      <c r="N13" s="34">
        <v>9356163558.25</v>
      </c>
      <c r="O13" s="28"/>
      <c r="AD13" s="5"/>
      <c r="AE13" s="5"/>
      <c r="AF13" s="5"/>
      <c r="AG13" s="5"/>
      <c r="AH13" s="5"/>
      <c r="AI13" s="5"/>
    </row>
    <row r="14" spans="1:35" ht="11.25" customHeight="1" x14ac:dyDescent="0.2">
      <c r="A14" s="25" t="s">
        <v>20</v>
      </c>
      <c r="B14" s="25" t="s">
        <v>21</v>
      </c>
      <c r="C14" s="26">
        <v>21883137523.069973</v>
      </c>
      <c r="D14" s="26">
        <v>620227461.22000051</v>
      </c>
      <c r="E14" s="27">
        <v>21262910061.85001</v>
      </c>
      <c r="F14" s="26">
        <v>21038045416.200001</v>
      </c>
      <c r="G14" s="26">
        <v>74489040.75</v>
      </c>
      <c r="H14" s="24">
        <v>0</v>
      </c>
      <c r="I14" s="24">
        <v>0</v>
      </c>
      <c r="J14" s="34">
        <v>0</v>
      </c>
      <c r="K14" s="34">
        <v>16997170846</v>
      </c>
      <c r="L14" s="34"/>
      <c r="M14" s="34"/>
      <c r="N14" s="34">
        <v>3966385529.4499998</v>
      </c>
      <c r="O14" s="29"/>
      <c r="AD14" s="5"/>
      <c r="AE14" s="5"/>
      <c r="AF14" s="5"/>
      <c r="AG14" s="5"/>
      <c r="AH14" s="5"/>
      <c r="AI14" s="5"/>
    </row>
    <row r="15" spans="1:35" ht="11.25" customHeight="1" x14ac:dyDescent="0.2">
      <c r="A15" s="25" t="s">
        <v>22</v>
      </c>
      <c r="B15" s="25" t="s">
        <v>23</v>
      </c>
      <c r="C15" s="26">
        <v>136676012731.77013</v>
      </c>
      <c r="D15" s="26">
        <v>3827037016.7900143</v>
      </c>
      <c r="E15" s="27">
        <v>132848975714.9801</v>
      </c>
      <c r="F15" s="26">
        <v>132738816626.89999</v>
      </c>
      <c r="G15" s="26">
        <v>875677901.97000003</v>
      </c>
      <c r="H15" s="24">
        <v>0</v>
      </c>
      <c r="I15" s="24">
        <v>0</v>
      </c>
      <c r="J15" s="34">
        <v>0</v>
      </c>
      <c r="K15" s="34">
        <v>94001750007</v>
      </c>
      <c r="L15" s="34"/>
      <c r="M15" s="34"/>
      <c r="N15" s="34">
        <v>37861388717.93</v>
      </c>
      <c r="O15" s="29"/>
      <c r="AD15" s="5"/>
      <c r="AE15" s="5"/>
      <c r="AF15" s="5"/>
      <c r="AG15" s="5"/>
      <c r="AH15" s="5"/>
      <c r="AI15" s="5"/>
    </row>
    <row r="16" spans="1:35" ht="11.25" customHeight="1" x14ac:dyDescent="0.2">
      <c r="A16" s="25" t="s">
        <v>24</v>
      </c>
      <c r="B16" s="25" t="s">
        <v>25</v>
      </c>
      <c r="C16" s="26">
        <v>13775622507.180002</v>
      </c>
      <c r="D16" s="26">
        <v>223928702.51000017</v>
      </c>
      <c r="E16" s="27">
        <v>13551693804.670012</v>
      </c>
      <c r="F16" s="26">
        <v>13111637505.75</v>
      </c>
      <c r="G16" s="26">
        <v>627032900.28999996</v>
      </c>
      <c r="H16" s="24">
        <v>0</v>
      </c>
      <c r="I16" s="24">
        <v>0</v>
      </c>
      <c r="J16" s="34">
        <v>0</v>
      </c>
      <c r="K16" s="34">
        <v>11282565319</v>
      </c>
      <c r="L16" s="34"/>
      <c r="M16" s="34"/>
      <c r="N16" s="34">
        <v>1202039286.46</v>
      </c>
      <c r="O16" s="25"/>
      <c r="AD16" s="5"/>
      <c r="AE16" s="5"/>
      <c r="AF16" s="5"/>
      <c r="AG16" s="5"/>
      <c r="AH16" s="5"/>
      <c r="AI16" s="5"/>
    </row>
    <row r="17" spans="1:35" ht="11.25" customHeight="1" x14ac:dyDescent="0.25">
      <c r="A17" s="25" t="s">
        <v>26</v>
      </c>
      <c r="B17" s="25" t="s">
        <v>27</v>
      </c>
      <c r="C17" s="26">
        <v>15846645089.689987</v>
      </c>
      <c r="D17" s="26">
        <v>484700617.57000071</v>
      </c>
      <c r="E17" s="27">
        <v>15361944472.119984</v>
      </c>
      <c r="F17" s="26">
        <v>15361944472.120001</v>
      </c>
      <c r="G17" s="26">
        <v>12065606.52</v>
      </c>
      <c r="H17" s="24">
        <v>0</v>
      </c>
      <c r="I17" s="24">
        <v>368979948</v>
      </c>
      <c r="J17" s="34">
        <v>0</v>
      </c>
      <c r="K17" s="34">
        <v>10942013092</v>
      </c>
      <c r="L17" s="34"/>
      <c r="M17" s="34"/>
      <c r="N17" s="34">
        <v>4038885825.5999999</v>
      </c>
      <c r="O17" s="29"/>
      <c r="Q17" s="4"/>
      <c r="AD17" s="5"/>
      <c r="AE17" s="5"/>
      <c r="AF17" s="5"/>
      <c r="AG17" s="5"/>
      <c r="AH17" s="5"/>
      <c r="AI17" s="5"/>
    </row>
    <row r="18" spans="1:35" ht="11.25" customHeight="1" x14ac:dyDescent="0.2">
      <c r="A18" s="25" t="s">
        <v>28</v>
      </c>
      <c r="B18" s="25" t="s">
        <v>29</v>
      </c>
      <c r="C18" s="26">
        <v>22033028439.379997</v>
      </c>
      <c r="D18" s="26">
        <v>361851415.56000018</v>
      </c>
      <c r="E18" s="27">
        <v>21671177023.819996</v>
      </c>
      <c r="F18" s="26">
        <v>21661972453.450001</v>
      </c>
      <c r="G18" s="26">
        <v>881321137.58000004</v>
      </c>
      <c r="H18" s="24">
        <v>0</v>
      </c>
      <c r="I18" s="24">
        <v>0</v>
      </c>
      <c r="J18" s="34">
        <v>0</v>
      </c>
      <c r="K18" s="34">
        <v>18329397697</v>
      </c>
      <c r="L18" s="34"/>
      <c r="M18" s="34"/>
      <c r="N18" s="34">
        <v>2451253618.8699999</v>
      </c>
      <c r="O18" s="29"/>
      <c r="P18" s="6"/>
      <c r="AD18" s="5"/>
      <c r="AE18" s="5"/>
      <c r="AF18" s="5"/>
      <c r="AG18" s="5"/>
      <c r="AH18" s="5"/>
      <c r="AI18" s="5"/>
    </row>
    <row r="19" spans="1:35" ht="11.25" customHeight="1" x14ac:dyDescent="0.2">
      <c r="A19" s="25" t="s">
        <v>30</v>
      </c>
      <c r="B19" s="25" t="s">
        <v>31</v>
      </c>
      <c r="C19" s="26">
        <v>52492047668.410042</v>
      </c>
      <c r="D19" s="26">
        <v>514079537.60999876</v>
      </c>
      <c r="E19" s="27">
        <v>51977968130.799942</v>
      </c>
      <c r="F19" s="26">
        <v>51888865446.120003</v>
      </c>
      <c r="G19" s="26">
        <v>0</v>
      </c>
      <c r="H19" s="24">
        <v>0</v>
      </c>
      <c r="I19" s="24">
        <v>0</v>
      </c>
      <c r="J19" s="34">
        <v>0</v>
      </c>
      <c r="K19" s="34">
        <v>27903236632</v>
      </c>
      <c r="L19" s="34"/>
      <c r="M19" s="34"/>
      <c r="N19" s="34">
        <v>23985628814.119999</v>
      </c>
      <c r="O19" s="29"/>
      <c r="AD19" s="5"/>
      <c r="AE19" s="5"/>
      <c r="AF19" s="5"/>
      <c r="AG19" s="5"/>
      <c r="AH19" s="5"/>
      <c r="AI19" s="5"/>
    </row>
    <row r="20" spans="1:35" x14ac:dyDescent="0.2">
      <c r="A20" s="25" t="s">
        <v>32</v>
      </c>
      <c r="B20" s="25" t="s">
        <v>33</v>
      </c>
      <c r="C20" s="26">
        <v>25989711356.009991</v>
      </c>
      <c r="D20" s="26">
        <v>792628504.99000013</v>
      </c>
      <c r="E20" s="27">
        <v>25197082851.019997</v>
      </c>
      <c r="F20" s="26">
        <v>25179802504.139999</v>
      </c>
      <c r="G20" s="26">
        <v>0</v>
      </c>
      <c r="H20" s="24">
        <v>0</v>
      </c>
      <c r="I20" s="24">
        <v>0</v>
      </c>
      <c r="J20" s="34">
        <v>0</v>
      </c>
      <c r="K20" s="34">
        <v>4785128890</v>
      </c>
      <c r="L20" s="34"/>
      <c r="M20" s="34"/>
      <c r="N20" s="34">
        <v>20394673614.139999</v>
      </c>
      <c r="O20" s="28"/>
      <c r="AD20" s="5"/>
      <c r="AE20" s="5"/>
      <c r="AF20" s="5"/>
      <c r="AG20" s="5"/>
      <c r="AH20" s="5"/>
      <c r="AI20" s="5"/>
    </row>
    <row r="21" spans="1:35" x14ac:dyDescent="0.2">
      <c r="A21" s="25" t="s">
        <v>34</v>
      </c>
      <c r="B21" s="25" t="s">
        <v>35</v>
      </c>
      <c r="C21" s="26">
        <v>34494011637.410019</v>
      </c>
      <c r="D21" s="26">
        <v>505866125.72999978</v>
      </c>
      <c r="E21" s="27">
        <v>33988145511.679996</v>
      </c>
      <c r="F21" s="26">
        <v>33971575970.470001</v>
      </c>
      <c r="G21" s="26">
        <v>51340124.32</v>
      </c>
      <c r="H21" s="24">
        <v>0</v>
      </c>
      <c r="I21" s="24">
        <v>0</v>
      </c>
      <c r="J21" s="34">
        <v>0</v>
      </c>
      <c r="K21" s="34">
        <v>25663175023</v>
      </c>
      <c r="L21" s="34"/>
      <c r="M21" s="34"/>
      <c r="N21" s="34">
        <v>8257060823.1499996</v>
      </c>
      <c r="O21" s="21"/>
      <c r="AD21" s="5"/>
      <c r="AE21" s="5"/>
      <c r="AF21" s="5"/>
      <c r="AG21" s="5"/>
      <c r="AH21" s="5"/>
      <c r="AI21" s="5"/>
    </row>
    <row r="22" spans="1:35" ht="11.25" customHeight="1" x14ac:dyDescent="0.2">
      <c r="A22" s="25" t="s">
        <v>36</v>
      </c>
      <c r="B22" s="25" t="s">
        <v>37</v>
      </c>
      <c r="C22" s="26">
        <v>10295858832.319975</v>
      </c>
      <c r="D22" s="26">
        <v>249231116.39000019</v>
      </c>
      <c r="E22" s="27">
        <v>10046627715.929996</v>
      </c>
      <c r="F22" s="26">
        <v>10046627715.93</v>
      </c>
      <c r="G22" s="26">
        <v>0</v>
      </c>
      <c r="H22" s="24">
        <v>0</v>
      </c>
      <c r="I22" s="24">
        <v>38930625</v>
      </c>
      <c r="J22" s="34">
        <v>0</v>
      </c>
      <c r="K22" s="34">
        <v>8966099880</v>
      </c>
      <c r="L22" s="34"/>
      <c r="M22" s="34"/>
      <c r="N22" s="34">
        <v>1041597210.9299999</v>
      </c>
      <c r="O22" s="29"/>
      <c r="AD22" s="5"/>
      <c r="AE22" s="5"/>
      <c r="AF22" s="5"/>
      <c r="AG22" s="5"/>
      <c r="AH22" s="5"/>
      <c r="AI22" s="5"/>
    </row>
    <row r="23" spans="1:35" x14ac:dyDescent="0.2">
      <c r="A23" s="25" t="s">
        <v>38</v>
      </c>
      <c r="B23" s="25" t="s">
        <v>39</v>
      </c>
      <c r="C23" s="26">
        <v>1098657423.3799989</v>
      </c>
      <c r="D23" s="26">
        <v>36234261.160000011</v>
      </c>
      <c r="E23" s="27">
        <v>1062423162.2200001</v>
      </c>
      <c r="F23" s="26">
        <v>1062423162.22</v>
      </c>
      <c r="G23" s="26">
        <v>0</v>
      </c>
      <c r="H23" s="24">
        <v>0</v>
      </c>
      <c r="I23" s="24">
        <v>0</v>
      </c>
      <c r="J23" s="34">
        <v>0</v>
      </c>
      <c r="K23" s="34">
        <v>395139918</v>
      </c>
      <c r="L23" s="34"/>
      <c r="M23" s="34"/>
      <c r="N23" s="34">
        <v>667283244.22000003</v>
      </c>
      <c r="O23" s="29"/>
      <c r="AD23" s="5"/>
      <c r="AE23" s="5"/>
      <c r="AF23" s="5"/>
      <c r="AG23" s="5"/>
      <c r="AH23" s="5"/>
      <c r="AI23" s="5"/>
    </row>
    <row r="24" spans="1:35" x14ac:dyDescent="0.2">
      <c r="A24" s="25" t="s">
        <v>40</v>
      </c>
      <c r="B24" s="25" t="s">
        <v>41</v>
      </c>
      <c r="C24" s="26">
        <v>117699692976.99007</v>
      </c>
      <c r="D24" s="26">
        <v>5247413865.6999903</v>
      </c>
      <c r="E24" s="27">
        <v>112452279111.29002</v>
      </c>
      <c r="F24" s="26">
        <v>112306664401.42</v>
      </c>
      <c r="G24" s="26">
        <v>0</v>
      </c>
      <c r="H24" s="24">
        <v>0</v>
      </c>
      <c r="I24" s="24">
        <v>0</v>
      </c>
      <c r="J24" s="34">
        <v>0</v>
      </c>
      <c r="K24" s="34">
        <v>89165979467</v>
      </c>
      <c r="L24" s="34"/>
      <c r="M24" s="34"/>
      <c r="N24" s="34">
        <v>23140684934.419998</v>
      </c>
      <c r="O24" s="21"/>
      <c r="AD24" s="5"/>
      <c r="AE24" s="5"/>
      <c r="AF24" s="5"/>
      <c r="AG24" s="5"/>
      <c r="AH24" s="5"/>
      <c r="AI24" s="5"/>
    </row>
    <row r="25" spans="1:35" x14ac:dyDescent="0.2">
      <c r="A25" s="25" t="s">
        <v>42</v>
      </c>
      <c r="B25" s="25" t="s">
        <v>43</v>
      </c>
      <c r="C25" s="26">
        <v>132891385482.03</v>
      </c>
      <c r="D25" s="26">
        <v>3734121932.1700053</v>
      </c>
      <c r="E25" s="27">
        <v>129157263549.86</v>
      </c>
      <c r="F25" s="26">
        <v>128782652426.38</v>
      </c>
      <c r="G25" s="26">
        <v>4854574.42</v>
      </c>
      <c r="H25" s="24">
        <v>0</v>
      </c>
      <c r="I25" s="24">
        <v>0</v>
      </c>
      <c r="J25" s="34">
        <v>0</v>
      </c>
      <c r="K25" s="34">
        <v>84471360524</v>
      </c>
      <c r="L25" s="34"/>
      <c r="M25" s="34"/>
      <c r="N25" s="34">
        <v>44306437327.959999</v>
      </c>
      <c r="O25" s="21"/>
      <c r="AD25" s="5"/>
      <c r="AE25" s="5"/>
      <c r="AF25" s="5"/>
      <c r="AG25" s="5"/>
      <c r="AH25" s="5"/>
      <c r="AI25" s="5"/>
    </row>
    <row r="26" spans="1:35" x14ac:dyDescent="0.2">
      <c r="A26" s="25" t="s">
        <v>44</v>
      </c>
      <c r="B26" s="25" t="s">
        <v>45</v>
      </c>
      <c r="C26" s="26">
        <v>31208804882.710018</v>
      </c>
      <c r="D26" s="26">
        <v>1007234112.9400004</v>
      </c>
      <c r="E26" s="27">
        <v>30201570769.770012</v>
      </c>
      <c r="F26" s="26">
        <v>30018561708.490002</v>
      </c>
      <c r="G26" s="26">
        <v>0</v>
      </c>
      <c r="H26" s="24">
        <v>0</v>
      </c>
      <c r="I26" s="24">
        <v>0</v>
      </c>
      <c r="J26" s="34">
        <v>0</v>
      </c>
      <c r="K26" s="34">
        <v>841051042</v>
      </c>
      <c r="L26" s="34"/>
      <c r="M26" s="34"/>
      <c r="N26" s="34">
        <v>29177510666.490002</v>
      </c>
      <c r="O26" s="21"/>
      <c r="AD26" s="5"/>
      <c r="AE26" s="5"/>
      <c r="AF26" s="5"/>
      <c r="AG26" s="5"/>
      <c r="AH26" s="5"/>
      <c r="AI26" s="5"/>
    </row>
    <row r="27" spans="1:35" x14ac:dyDescent="0.2">
      <c r="A27" s="25" t="s">
        <v>46</v>
      </c>
      <c r="B27" s="25" t="s">
        <v>47</v>
      </c>
      <c r="C27" s="26">
        <v>62217563986.319992</v>
      </c>
      <c r="D27" s="26">
        <v>3748018486.3099999</v>
      </c>
      <c r="E27" s="27">
        <v>58469545500.009987</v>
      </c>
      <c r="F27" s="26">
        <v>58304928331.900002</v>
      </c>
      <c r="G27" s="26">
        <v>0</v>
      </c>
      <c r="H27" s="24">
        <v>0</v>
      </c>
      <c r="I27" s="24">
        <v>0</v>
      </c>
      <c r="J27" s="34">
        <v>0</v>
      </c>
      <c r="K27" s="34">
        <v>38952123656</v>
      </c>
      <c r="L27" s="34"/>
      <c r="M27" s="34"/>
      <c r="N27" s="34">
        <v>19352804675.900002</v>
      </c>
      <c r="O27" s="21"/>
      <c r="AD27" s="5"/>
      <c r="AE27" s="5"/>
      <c r="AF27" s="5"/>
      <c r="AG27" s="5"/>
      <c r="AH27" s="5"/>
      <c r="AI27" s="5"/>
    </row>
    <row r="28" spans="1:35" x14ac:dyDescent="0.2">
      <c r="A28" s="25" t="s">
        <v>48</v>
      </c>
      <c r="B28" s="25" t="s">
        <v>49</v>
      </c>
      <c r="C28" s="26">
        <v>5699346967.3200016</v>
      </c>
      <c r="D28" s="26">
        <v>185712689.90999997</v>
      </c>
      <c r="E28" s="27">
        <v>5513634277.4100008</v>
      </c>
      <c r="F28" s="26">
        <v>5426467334.0200005</v>
      </c>
      <c r="G28" s="26">
        <v>0</v>
      </c>
      <c r="H28" s="24">
        <v>0</v>
      </c>
      <c r="I28" s="24">
        <v>0</v>
      </c>
      <c r="J28" s="34">
        <v>0</v>
      </c>
      <c r="K28" s="34">
        <v>3069176242</v>
      </c>
      <c r="L28" s="34"/>
      <c r="M28" s="34"/>
      <c r="N28" s="34">
        <v>2357291092.02</v>
      </c>
      <c r="O28" s="29"/>
      <c r="P28" s="6"/>
      <c r="Q28" s="7"/>
      <c r="AD28" s="5"/>
      <c r="AE28" s="5"/>
      <c r="AF28" s="5"/>
      <c r="AG28" s="5"/>
      <c r="AH28" s="5"/>
      <c r="AI28" s="5"/>
    </row>
    <row r="29" spans="1:35" x14ac:dyDescent="0.2">
      <c r="A29" s="25" t="s">
        <v>50</v>
      </c>
      <c r="B29" s="25" t="s">
        <v>51</v>
      </c>
      <c r="C29" s="26">
        <v>79960863536.630005</v>
      </c>
      <c r="D29" s="26">
        <v>3941500767.2400022</v>
      </c>
      <c r="E29" s="27">
        <v>76019362769.390045</v>
      </c>
      <c r="F29" s="26">
        <v>75963294224.470001</v>
      </c>
      <c r="G29" s="26">
        <v>156517889.72</v>
      </c>
      <c r="H29" s="24">
        <v>0</v>
      </c>
      <c r="I29" s="24">
        <v>0</v>
      </c>
      <c r="J29" s="34">
        <v>0</v>
      </c>
      <c r="K29" s="34">
        <v>37235395819</v>
      </c>
      <c r="L29" s="34"/>
      <c r="M29" s="34"/>
      <c r="N29" s="34">
        <v>38571380515.75</v>
      </c>
      <c r="O29" s="21"/>
      <c r="AD29" s="5"/>
      <c r="AE29" s="5"/>
      <c r="AF29" s="5"/>
      <c r="AG29" s="5"/>
      <c r="AH29" s="5"/>
      <c r="AI29" s="5"/>
    </row>
    <row r="30" spans="1:35" ht="11.25" customHeight="1" x14ac:dyDescent="0.2">
      <c r="A30" s="25" t="s">
        <v>52</v>
      </c>
      <c r="B30" s="25" t="s">
        <v>53</v>
      </c>
      <c r="C30" s="26">
        <v>14726545243.919977</v>
      </c>
      <c r="D30" s="26">
        <v>1306159801.8500004</v>
      </c>
      <c r="E30" s="27">
        <v>13420385442.069996</v>
      </c>
      <c r="F30" s="26">
        <v>12942411362.360001</v>
      </c>
      <c r="G30" s="26">
        <v>0</v>
      </c>
      <c r="H30" s="24">
        <v>0</v>
      </c>
      <c r="I30" s="24">
        <v>0</v>
      </c>
      <c r="J30" s="34">
        <v>0</v>
      </c>
      <c r="K30" s="34">
        <v>9511387287</v>
      </c>
      <c r="L30" s="34"/>
      <c r="M30" s="34"/>
      <c r="N30" s="34">
        <v>3431024075.3600001</v>
      </c>
      <c r="O30" s="29"/>
      <c r="AD30" s="5"/>
      <c r="AE30" s="5"/>
      <c r="AF30" s="5"/>
      <c r="AG30" s="5"/>
      <c r="AH30" s="5"/>
      <c r="AI30" s="5"/>
    </row>
    <row r="31" spans="1:35" x14ac:dyDescent="0.2">
      <c r="A31" s="25" t="s">
        <v>54</v>
      </c>
      <c r="B31" s="25" t="s">
        <v>55</v>
      </c>
      <c r="C31" s="26">
        <v>125351327275.60999</v>
      </c>
      <c r="D31" s="26">
        <v>3187391453.8800058</v>
      </c>
      <c r="E31" s="27">
        <v>122163935821.73003</v>
      </c>
      <c r="F31" s="26">
        <v>122161906135.48</v>
      </c>
      <c r="G31" s="26">
        <v>0</v>
      </c>
      <c r="H31" s="24">
        <v>0</v>
      </c>
      <c r="I31" s="24">
        <v>0</v>
      </c>
      <c r="J31" s="34">
        <v>0</v>
      </c>
      <c r="K31" s="34">
        <v>106855261742</v>
      </c>
      <c r="L31" s="34"/>
      <c r="M31" s="34"/>
      <c r="N31" s="34">
        <v>15306644393.48</v>
      </c>
      <c r="O31" s="21"/>
      <c r="AD31" s="5"/>
      <c r="AE31" s="5"/>
      <c r="AF31" s="5"/>
      <c r="AG31" s="5"/>
      <c r="AH31" s="5"/>
      <c r="AI31" s="5"/>
    </row>
    <row r="32" spans="1:35" x14ac:dyDescent="0.2">
      <c r="A32" s="25" t="s">
        <v>56</v>
      </c>
      <c r="B32" s="25" t="s">
        <v>57</v>
      </c>
      <c r="C32" s="26">
        <v>139195882239.19006</v>
      </c>
      <c r="D32" s="26">
        <v>5233168592.2798281</v>
      </c>
      <c r="E32" s="27">
        <v>133962713646.91284</v>
      </c>
      <c r="F32" s="26">
        <v>132137326890.50999</v>
      </c>
      <c r="G32" s="26">
        <v>38435821.780000001</v>
      </c>
      <c r="H32" s="24">
        <v>0</v>
      </c>
      <c r="I32" s="24">
        <v>0</v>
      </c>
      <c r="J32" s="34">
        <v>0</v>
      </c>
      <c r="K32" s="34">
        <v>17570183178</v>
      </c>
      <c r="L32" s="34"/>
      <c r="M32" s="34"/>
      <c r="N32" s="34">
        <v>114528707890.73</v>
      </c>
      <c r="O32" s="21"/>
      <c r="AD32" s="5"/>
      <c r="AE32" s="5"/>
      <c r="AF32" s="5"/>
      <c r="AG32" s="5"/>
      <c r="AH32" s="5"/>
      <c r="AI32" s="5"/>
    </row>
    <row r="33" spans="1:35" x14ac:dyDescent="0.2">
      <c r="A33" s="25" t="s">
        <v>58</v>
      </c>
      <c r="B33" s="25" t="s">
        <v>59</v>
      </c>
      <c r="C33" s="26">
        <v>166373926564.0199</v>
      </c>
      <c r="D33" s="26">
        <v>3633406921.3500071</v>
      </c>
      <c r="E33" s="27">
        <v>162740519642.6701</v>
      </c>
      <c r="F33" s="26">
        <v>162633007487.31</v>
      </c>
      <c r="G33" s="26">
        <v>3660008136.75</v>
      </c>
      <c r="H33" s="24">
        <v>0</v>
      </c>
      <c r="I33" s="24">
        <v>0</v>
      </c>
      <c r="J33" s="34">
        <v>0</v>
      </c>
      <c r="K33" s="34">
        <v>142153642113</v>
      </c>
      <c r="L33" s="34"/>
      <c r="M33" s="34"/>
      <c r="N33" s="34">
        <v>16819357237.559999</v>
      </c>
      <c r="O33" s="21"/>
      <c r="AD33" s="5"/>
      <c r="AE33" s="5"/>
      <c r="AF33" s="5"/>
      <c r="AG33" s="5"/>
      <c r="AH33" s="5"/>
      <c r="AI33" s="5"/>
    </row>
    <row r="34" spans="1:35" x14ac:dyDescent="0.2">
      <c r="A34" s="25" t="s">
        <v>60</v>
      </c>
      <c r="B34" s="25" t="s">
        <v>57</v>
      </c>
      <c r="C34" s="26">
        <v>379774127266.15942</v>
      </c>
      <c r="D34" s="26">
        <v>6412630197.1699638</v>
      </c>
      <c r="E34" s="27">
        <v>373361497068.98871</v>
      </c>
      <c r="F34" s="26">
        <v>372439983837.72998</v>
      </c>
      <c r="G34" s="26">
        <v>0</v>
      </c>
      <c r="H34" s="24">
        <v>0</v>
      </c>
      <c r="I34" s="24">
        <v>0</v>
      </c>
      <c r="J34" s="34">
        <v>0</v>
      </c>
      <c r="K34" s="34">
        <v>153061197881</v>
      </c>
      <c r="L34" s="34"/>
      <c r="M34" s="34"/>
      <c r="N34" s="34">
        <v>219378785956.73001</v>
      </c>
      <c r="O34" s="21"/>
      <c r="AD34" s="5"/>
      <c r="AE34" s="5"/>
      <c r="AF34" s="5"/>
      <c r="AG34" s="5"/>
      <c r="AH34" s="5"/>
      <c r="AI34" s="5"/>
    </row>
    <row r="35" spans="1:35" ht="11.25" customHeight="1" x14ac:dyDescent="0.2">
      <c r="A35" s="25" t="s">
        <v>61</v>
      </c>
      <c r="B35" s="25" t="s">
        <v>62</v>
      </c>
      <c r="C35" s="26">
        <v>2015652526.6299984</v>
      </c>
      <c r="D35" s="26">
        <v>162112783.04000002</v>
      </c>
      <c r="E35" s="27">
        <v>1853539743.5899985</v>
      </c>
      <c r="F35" s="26">
        <v>1837964414.8</v>
      </c>
      <c r="G35" s="26">
        <v>131768.64000000001</v>
      </c>
      <c r="H35" s="24">
        <v>0</v>
      </c>
      <c r="I35" s="24">
        <v>0</v>
      </c>
      <c r="J35" s="34">
        <v>0</v>
      </c>
      <c r="K35" s="34">
        <v>430394706</v>
      </c>
      <c r="L35" s="34"/>
      <c r="M35" s="34"/>
      <c r="N35" s="34">
        <v>1407437940.1600001</v>
      </c>
      <c r="O35" s="29"/>
      <c r="AD35" s="5"/>
      <c r="AE35" s="5"/>
      <c r="AF35" s="5"/>
      <c r="AG35" s="5"/>
      <c r="AH35" s="5"/>
      <c r="AI35" s="5"/>
    </row>
    <row r="36" spans="1:35" ht="11.25" customHeight="1" x14ac:dyDescent="0.2">
      <c r="A36" s="25" t="s">
        <v>63</v>
      </c>
      <c r="B36" s="25" t="s">
        <v>64</v>
      </c>
      <c r="C36" s="26">
        <v>1798382913.9499998</v>
      </c>
      <c r="D36" s="26">
        <v>78300534.819999993</v>
      </c>
      <c r="E36" s="27">
        <v>1720082379.1299992</v>
      </c>
      <c r="F36" s="26">
        <v>1720082379.1300001</v>
      </c>
      <c r="G36" s="26">
        <v>0</v>
      </c>
      <c r="H36" s="24">
        <v>0</v>
      </c>
      <c r="I36" s="24">
        <v>0</v>
      </c>
      <c r="J36" s="34">
        <v>0</v>
      </c>
      <c r="K36" s="34">
        <v>251933378</v>
      </c>
      <c r="L36" s="34"/>
      <c r="M36" s="34"/>
      <c r="N36" s="34">
        <v>1468149001.1300001</v>
      </c>
      <c r="O36" s="29"/>
      <c r="AD36" s="5"/>
      <c r="AE36" s="5"/>
      <c r="AF36" s="5"/>
      <c r="AG36" s="5"/>
      <c r="AH36" s="5"/>
      <c r="AI36" s="5"/>
    </row>
    <row r="37" spans="1:35" ht="11.25" customHeight="1" x14ac:dyDescent="0.2">
      <c r="A37" s="25" t="s">
        <v>65</v>
      </c>
      <c r="B37" s="25" t="s">
        <v>66</v>
      </c>
      <c r="C37" s="26">
        <v>1210179686.2600002</v>
      </c>
      <c r="D37" s="26">
        <v>109195454.7700001</v>
      </c>
      <c r="E37" s="27">
        <v>1100984231.4899993</v>
      </c>
      <c r="F37" s="26">
        <v>1100050019.3</v>
      </c>
      <c r="G37" s="26">
        <v>2321349.15</v>
      </c>
      <c r="H37" s="24">
        <v>0</v>
      </c>
      <c r="I37" s="24">
        <v>0</v>
      </c>
      <c r="J37" s="34">
        <v>0</v>
      </c>
      <c r="K37" s="34">
        <v>451983440</v>
      </c>
      <c r="L37" s="34"/>
      <c r="M37" s="34"/>
      <c r="N37" s="34">
        <v>645745230.14999998</v>
      </c>
      <c r="O37" s="29"/>
      <c r="AD37" s="5"/>
      <c r="AE37" s="5"/>
      <c r="AF37" s="5"/>
      <c r="AG37" s="5"/>
      <c r="AH37" s="5"/>
      <c r="AI37" s="5"/>
    </row>
    <row r="38" spans="1:35" x14ac:dyDescent="0.2">
      <c r="A38" s="25" t="s">
        <v>67</v>
      </c>
      <c r="B38" s="25" t="s">
        <v>62</v>
      </c>
      <c r="C38" s="26">
        <v>300268323835.15009</v>
      </c>
      <c r="D38" s="26">
        <v>5337011556.6099968</v>
      </c>
      <c r="E38" s="27">
        <v>294931312278.54089</v>
      </c>
      <c r="F38" s="26">
        <v>292918384800.84003</v>
      </c>
      <c r="G38" s="26">
        <v>4450969509.54</v>
      </c>
      <c r="H38" s="24">
        <v>0</v>
      </c>
      <c r="I38" s="24">
        <v>0</v>
      </c>
      <c r="J38" s="34">
        <v>6087666940.3000002</v>
      </c>
      <c r="K38" s="34">
        <v>156607478713</v>
      </c>
      <c r="L38" s="34"/>
      <c r="M38" s="34"/>
      <c r="N38" s="34">
        <v>125772269638</v>
      </c>
      <c r="O38" s="21"/>
      <c r="AD38" s="5"/>
      <c r="AE38" s="5"/>
      <c r="AF38" s="5"/>
      <c r="AG38" s="5"/>
      <c r="AH38" s="5"/>
      <c r="AI38" s="5"/>
    </row>
    <row r="39" spans="1:35" ht="11.25" customHeight="1" x14ac:dyDescent="0.2">
      <c r="A39" s="25" t="s">
        <v>68</v>
      </c>
      <c r="B39" s="25" t="s">
        <v>69</v>
      </c>
      <c r="C39" s="26">
        <v>185368530003.3096</v>
      </c>
      <c r="D39" s="26">
        <v>2801739803.6300049</v>
      </c>
      <c r="E39" s="27">
        <v>182566790199.68005</v>
      </c>
      <c r="F39" s="26">
        <v>181820313198.42001</v>
      </c>
      <c r="G39" s="26">
        <v>1539381455.0999999</v>
      </c>
      <c r="H39" s="24">
        <v>0</v>
      </c>
      <c r="I39" s="24">
        <v>2318169766</v>
      </c>
      <c r="J39" s="34">
        <v>0</v>
      </c>
      <c r="K39" s="34">
        <v>148408917899</v>
      </c>
      <c r="L39" s="34"/>
      <c r="M39" s="34"/>
      <c r="N39" s="34">
        <v>29553844078.32</v>
      </c>
      <c r="O39" s="28"/>
      <c r="AD39" s="5"/>
      <c r="AE39" s="5"/>
      <c r="AF39" s="5"/>
      <c r="AG39" s="5"/>
      <c r="AH39" s="5"/>
      <c r="AI39" s="5"/>
    </row>
    <row r="40" spans="1:35" ht="78.75" x14ac:dyDescent="0.2">
      <c r="A40" s="30" t="s">
        <v>70</v>
      </c>
      <c r="B40" s="30" t="s">
        <v>71</v>
      </c>
      <c r="C40" s="24">
        <v>34561721894.539978</v>
      </c>
      <c r="D40" s="24">
        <v>774261958.80000103</v>
      </c>
      <c r="E40" s="24">
        <v>33787459935.740002</v>
      </c>
      <c r="F40" s="24">
        <v>33749455136.16</v>
      </c>
      <c r="G40" s="24">
        <v>1382468875.78</v>
      </c>
      <c r="H40" s="24">
        <v>0</v>
      </c>
      <c r="I40" s="24">
        <v>283336532</v>
      </c>
      <c r="J40" s="35">
        <v>0</v>
      </c>
      <c r="K40" s="35">
        <v>0</v>
      </c>
      <c r="L40" s="35">
        <f>5968512486+22262632688</f>
        <v>28231145174</v>
      </c>
      <c r="M40" s="36">
        <v>44917</v>
      </c>
      <c r="N40" s="35">
        <f>32083649728.38-L40</f>
        <v>3852504554.3800011</v>
      </c>
      <c r="O40" s="37" t="s">
        <v>83</v>
      </c>
      <c r="P40" s="33"/>
      <c r="AD40" s="5"/>
      <c r="AE40" s="5"/>
      <c r="AF40" s="5"/>
      <c r="AG40" s="5"/>
      <c r="AH40" s="5"/>
      <c r="AI40" s="5"/>
    </row>
    <row r="41" spans="1:35" x14ac:dyDescent="0.2">
      <c r="A41" s="25" t="s">
        <v>72</v>
      </c>
      <c r="B41" s="25" t="s">
        <v>73</v>
      </c>
      <c r="C41" s="26">
        <v>182423122807.30963</v>
      </c>
      <c r="D41" s="26">
        <v>3105720139.7700009</v>
      </c>
      <c r="E41" s="27">
        <v>179317402667.53986</v>
      </c>
      <c r="F41" s="26">
        <v>175285045689.70999</v>
      </c>
      <c r="G41" s="26">
        <v>7296924912.29</v>
      </c>
      <c r="H41" s="24">
        <v>0</v>
      </c>
      <c r="I41" s="24">
        <v>0</v>
      </c>
      <c r="J41" s="34">
        <v>0</v>
      </c>
      <c r="K41" s="34">
        <v>151470534604</v>
      </c>
      <c r="L41" s="34"/>
      <c r="M41" s="34"/>
      <c r="N41" s="34">
        <v>16517586173.42</v>
      </c>
      <c r="O41" s="21"/>
      <c r="AD41" s="5"/>
      <c r="AE41" s="5"/>
      <c r="AF41" s="5"/>
      <c r="AG41" s="5"/>
      <c r="AH41" s="5"/>
      <c r="AI41" s="5"/>
    </row>
    <row r="42" spans="1:35" x14ac:dyDescent="0.2">
      <c r="A42" s="25" t="s">
        <v>74</v>
      </c>
      <c r="B42" s="25" t="s">
        <v>66</v>
      </c>
      <c r="C42" s="26">
        <v>226822960385.2002</v>
      </c>
      <c r="D42" s="26">
        <v>4688972038.0800066</v>
      </c>
      <c r="E42" s="27">
        <v>222133988347.12033</v>
      </c>
      <c r="F42" s="26">
        <v>221937106824.88</v>
      </c>
      <c r="G42" s="26">
        <v>224668367.40000001</v>
      </c>
      <c r="H42" s="24">
        <v>0</v>
      </c>
      <c r="I42" s="24">
        <v>0</v>
      </c>
      <c r="J42" s="34">
        <v>1214820411.9000001</v>
      </c>
      <c r="K42" s="34">
        <v>125222788725</v>
      </c>
      <c r="L42" s="34"/>
      <c r="M42" s="34"/>
      <c r="N42" s="34">
        <v>95274829320.580002</v>
      </c>
      <c r="O42" s="21"/>
      <c r="P42" s="10"/>
      <c r="AD42" s="5"/>
      <c r="AE42" s="5"/>
      <c r="AF42" s="5"/>
      <c r="AG42" s="5"/>
      <c r="AH42" s="5"/>
      <c r="AI42" s="5"/>
    </row>
    <row r="43" spans="1:35" ht="12.75" customHeight="1" x14ac:dyDescent="0.2">
      <c r="A43" s="25" t="s">
        <v>75</v>
      </c>
      <c r="B43" s="25" t="s">
        <v>76</v>
      </c>
      <c r="C43" s="26">
        <v>12983300709.649986</v>
      </c>
      <c r="D43" s="26">
        <v>23894392280.649979</v>
      </c>
      <c r="E43" s="27">
        <v>-10911091571.000008</v>
      </c>
      <c r="F43" s="26">
        <v>0</v>
      </c>
      <c r="G43" s="26">
        <v>0</v>
      </c>
      <c r="H43" s="24">
        <v>0</v>
      </c>
      <c r="I43" s="24">
        <v>0</v>
      </c>
      <c r="J43" s="34">
        <v>0</v>
      </c>
      <c r="K43" s="34">
        <v>0</v>
      </c>
      <c r="L43" s="34"/>
      <c r="M43" s="34"/>
      <c r="N43" s="34">
        <v>0</v>
      </c>
      <c r="O43" s="25"/>
      <c r="AD43" s="5"/>
      <c r="AE43" s="5"/>
      <c r="AF43" s="5"/>
      <c r="AG43" s="5"/>
      <c r="AH43" s="5"/>
      <c r="AI43" s="5"/>
    </row>
    <row r="44" spans="1:35" ht="11.25" customHeight="1" x14ac:dyDescent="0.2">
      <c r="A44" s="25" t="s">
        <v>77</v>
      </c>
      <c r="B44" s="25" t="s">
        <v>78</v>
      </c>
      <c r="C44" s="26">
        <v>149975206.50999984</v>
      </c>
      <c r="D44" s="26">
        <v>169089031.18000004</v>
      </c>
      <c r="E44" s="27">
        <v>-19113824.669999998</v>
      </c>
      <c r="F44" s="26">
        <v>0</v>
      </c>
      <c r="G44" s="26">
        <v>0</v>
      </c>
      <c r="H44" s="24">
        <v>0</v>
      </c>
      <c r="I44" s="24">
        <v>0</v>
      </c>
      <c r="J44" s="34">
        <v>0</v>
      </c>
      <c r="K44" s="34">
        <v>0</v>
      </c>
      <c r="L44" s="34"/>
      <c r="M44" s="34"/>
      <c r="N44" s="34">
        <v>0</v>
      </c>
      <c r="O44" s="28"/>
      <c r="AD44" s="5"/>
      <c r="AE44" s="5"/>
      <c r="AF44" s="5"/>
      <c r="AG44" s="5"/>
      <c r="AH44" s="5"/>
      <c r="AI44" s="5"/>
    </row>
    <row r="45" spans="1:35" ht="13.5" customHeight="1" x14ac:dyDescent="0.2">
      <c r="A45" s="38" t="s">
        <v>79</v>
      </c>
      <c r="B45" s="38"/>
      <c r="C45" s="31">
        <f>SUM(C12:C44)</f>
        <v>2558042164911.7983</v>
      </c>
      <c r="D45" s="31">
        <f t="shared" ref="D45:L45" si="0">SUM(D12:D44)</f>
        <v>86656833004.699799</v>
      </c>
      <c r="E45" s="31">
        <f t="shared" si="0"/>
        <v>2471385331907.103</v>
      </c>
      <c r="F45" s="31">
        <f t="shared" si="0"/>
        <v>2469989385881.23</v>
      </c>
      <c r="G45" s="31">
        <f t="shared" si="0"/>
        <v>22104246118.830002</v>
      </c>
      <c r="H45" s="31">
        <f>SUM(H12:H44)</f>
        <v>0</v>
      </c>
      <c r="I45" s="31">
        <f t="shared" si="0"/>
        <v>3009416871</v>
      </c>
      <c r="J45" s="31">
        <f t="shared" si="0"/>
        <v>7302487352.2000008</v>
      </c>
      <c r="K45" s="31">
        <f t="shared" si="0"/>
        <v>1495249695896</v>
      </c>
      <c r="L45" s="31">
        <f t="shared" si="0"/>
        <v>28231145174</v>
      </c>
      <c r="M45" s="31"/>
      <c r="N45" s="31">
        <f>SUM(N12:N44)</f>
        <v>914092394469.19995</v>
      </c>
      <c r="O45" s="25"/>
      <c r="AD45" s="5"/>
      <c r="AE45" s="5"/>
      <c r="AF45" s="5"/>
      <c r="AG45" s="5"/>
      <c r="AH45" s="5"/>
      <c r="AI45" s="5"/>
    </row>
    <row r="46" spans="1:35" ht="13.5" customHeight="1" x14ac:dyDescent="0.25">
      <c r="A46" s="11"/>
      <c r="B46" s="11"/>
      <c r="C46" s="22"/>
      <c r="D46" s="22"/>
      <c r="E46" s="23"/>
      <c r="F46" s="22"/>
      <c r="G46" s="22"/>
      <c r="H46" s="22"/>
      <c r="I46" s="22"/>
      <c r="J46" s="22"/>
      <c r="K46" s="22"/>
      <c r="L46" s="22"/>
      <c r="M46" s="22"/>
      <c r="N46" s="22"/>
      <c r="AD46" s="5"/>
      <c r="AE46" s="5"/>
      <c r="AF46" s="5"/>
      <c r="AG46" s="5"/>
      <c r="AH46" s="5"/>
      <c r="AI46" s="5"/>
    </row>
    <row r="47" spans="1:35" x14ac:dyDescent="0.2">
      <c r="A47" s="3" t="s">
        <v>80</v>
      </c>
    </row>
    <row r="52" spans="6:7" x14ac:dyDescent="0.2">
      <c r="F52" s="18"/>
      <c r="G52" s="19"/>
    </row>
  </sheetData>
  <sortState xmlns:xlrd2="http://schemas.microsoft.com/office/spreadsheetml/2017/richdata2" ref="A13:O49">
    <sortCondition ref="A13:A49"/>
  </sortState>
  <mergeCells count="7">
    <mergeCell ref="A45:B45"/>
    <mergeCell ref="O10:O11"/>
    <mergeCell ref="A6:O6"/>
    <mergeCell ref="C10:E10"/>
    <mergeCell ref="F10:N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2022</iril>
    <szdw xmlns="a904e863-f9c3-44e7-be1b-41a106896d87">12</szdw>
  </documentManagement>
</p:properties>
</file>

<file path=customXml/itemProps1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097BB9-4CA4-4869-9FA2-9F82C89B7A21}"/>
</file>

<file path=customXml/itemProps3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Carlos Castro C.</cp:lastModifiedBy>
  <cp:revision/>
  <dcterms:created xsi:type="dcterms:W3CDTF">2017-08-08T15:03:06Z</dcterms:created>
  <dcterms:modified xsi:type="dcterms:W3CDTF">2022-12-29T19:41:30Z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